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8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xr:revisionPtr revIDLastSave="0" documentId="13_ncr:1_{97A02B7D-ED6C-494B-8930-4B5B2FF78862}" xr6:coauthVersionLast="47" xr6:coauthVersionMax="47" xr10:uidLastSave="{00000000-0000-0000-0000-000000000000}"/>
  <bookViews>
    <workbookView xWindow="0" yWindow="460" windowWidth="20500" windowHeight="84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H196" i="1" s="1"/>
  <c r="G13" i="1"/>
  <c r="G24" i="1" s="1"/>
  <c r="G196" i="1" s="1"/>
  <c r="F13" i="1"/>
  <c r="F24" i="1" s="1"/>
  <c r="F100" i="1" l="1"/>
  <c r="F196" i="1"/>
  <c r="L138" i="1"/>
  <c r="L196" i="1" s="1"/>
  <c r="J196" i="1"/>
  <c r="J157" i="1"/>
  <c r="I138" i="1"/>
  <c r="I119" i="1"/>
  <c r="I196" i="1" l="1"/>
</calcChain>
</file>

<file path=xl/sharedStrings.xml><?xml version="1.0" encoding="utf-8"?>
<sst xmlns="http://schemas.openxmlformats.org/spreadsheetml/2006/main" count="300" uniqueCount="99">
  <si>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</si>
  <si>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</si>
  <si>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</si>
  <si>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</si>
  <si>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</si>
  <si>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</si>
  <si>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</si>
  <si>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</si>
  <si>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</si>
  <si>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</si>
  <si>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</si>
  <si>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</si>
  <si>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</si>
  <si>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</si>
  <si>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</si>
  <si>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</si>
  <si>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</si>
  <si>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</si>
  <si>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</si>
  <si>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</si>
  <si>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</si>
  <si>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</si>
  <si>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</si>
  <si>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</si>
  <si>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</si>
  <si>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</si>
  <si>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</si>
  <si>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</si>
  <si>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</si>
  <si>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</si>
  <si>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</si>
  <si>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</si>
  <si>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</si>
  <si>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</si>
  <si>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</si>
  <si>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</si>
  <si>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</si>
  <si>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</si>
  <si>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</si>
  <si>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</si>
  <si>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Какао-напиток на молоке</t>
  </si>
  <si>
    <t>Хлеб из муки пшеничной</t>
  </si>
  <si>
    <t>Сыр (порциями)</t>
  </si>
  <si>
    <t>Печенье</t>
  </si>
  <si>
    <t>Рагу из мяса птицы (курица)</t>
  </si>
  <si>
    <t xml:space="preserve">Салат витаминный с растительным маслом </t>
  </si>
  <si>
    <t>Суп вермишелевый на курином бульоне</t>
  </si>
  <si>
    <t>Компот из плодов сушеных</t>
  </si>
  <si>
    <t>Хлеб ржано-пшеничный</t>
  </si>
  <si>
    <t>Пудинг из творога запеченный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</si>
  <si>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</si>
  <si>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</si>
  <si>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</si>
  <si>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</si>
  <si>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</si>
  <si>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</si>
  <si>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 xml:space="preserve">Компот из плодов свежих (яблоки) </t>
  </si>
  <si>
    <t>Каша овсяная</t>
  </si>
  <si>
    <t>Фрукты свежие по сезонности</t>
  </si>
  <si>
    <t>Кофейный напиток из цикория с молоком</t>
  </si>
  <si>
    <t>Суп картофельный с горохом</t>
  </si>
  <si>
    <t>Котлеты рубленые из птицы</t>
  </si>
  <si>
    <t>Капуста тушеная</t>
  </si>
  <si>
    <t>Кисель ягодный (смородина)</t>
  </si>
  <si>
    <t>Омлет</t>
  </si>
  <si>
    <t>Салат Мозайка</t>
  </si>
  <si>
    <t>Суп крестьянский с крупой</t>
  </si>
  <si>
    <t>Рыба, запеченная с картофелем, по-русски</t>
  </si>
  <si>
    <t>Каша пшенная</t>
  </si>
  <si>
    <t>Кофейный напиток злаковый на молоке</t>
  </si>
  <si>
    <t>Салат из свеклы с маслом раст.</t>
  </si>
  <si>
    <t>Суп картофельный с фасолью</t>
  </si>
  <si>
    <t>Пельмени с маслом сливочным</t>
  </si>
  <si>
    <t>Сок фруктовый</t>
  </si>
  <si>
    <t>Каша рисовая</t>
  </si>
  <si>
    <t>Выпечка п/п</t>
  </si>
  <si>
    <t>Рассольник ленинградский</t>
  </si>
  <si>
    <t>Биточки рубленые куриные</t>
  </si>
  <si>
    <t>Рагу из овощей</t>
  </si>
  <si>
    <t>Компот из плодов свежих (лимон)</t>
  </si>
  <si>
    <t>Чай с молоком</t>
  </si>
  <si>
    <t>Суп куриный</t>
  </si>
  <si>
    <t>Печень по-строгановски</t>
  </si>
  <si>
    <t>Изделия макаронные отварные</t>
  </si>
  <si>
    <t>Салат из капусты с растительным маслом</t>
  </si>
  <si>
    <t>Каша гречневая молочная</t>
  </si>
  <si>
    <t>Борщ "Сибирский"</t>
  </si>
  <si>
    <t>Котлета рыбная</t>
  </si>
  <si>
    <t>Картофель отварной, запеченный со сливочным маслом</t>
  </si>
  <si>
    <t>Кисель вишневый</t>
  </si>
  <si>
    <t>Чай</t>
  </si>
  <si>
    <t>Уха ростовская</t>
  </si>
  <si>
    <t>Плов куриный</t>
  </si>
  <si>
    <t>Напиток клубничный</t>
  </si>
  <si>
    <t>Щи из свежей капусты</t>
  </si>
  <si>
    <t>МАОУ "Лицей"</t>
  </si>
  <si>
    <t>директор</t>
  </si>
  <si>
    <t>Беляевская С.К.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</si>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</sst>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4C4C4C"/>
      <name val="Arial"/>
      <family val="2"/>
    </font>
    <font>
      <sz val="10"/>
      <color rgb="FF2D2D2D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  <font>
      <b/>
      <sz val="14"/>
      <color rgb="FF4C4C4C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i/>
      <sz val="8"/>
      <color theme="1"/>
      <name val="Arial"/>
      <family val="2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10 2 2" xfId="1" xr:uid="{00000000-0005-0000-0000-000001000000}"/>
    <cellStyle name="Обычный 5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baseColWidth="10" defaultColWidth="9.1640625" defaultRowHeight="13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0" style="2" customWidth="1"/>
    <col min="12" max="16384" width="9.1640625" style="2"/>
  </cols>
  <sheetData>
    <row r="1" spans="1:12" ht="15">
      <c r="A1" s="1" t="s">
        <v>7</v>
      </c>
      <c r="C1" s="51" t="s">
        <v>95</v>
      </c>
      <c r="D1" s="52"/>
      <c r="E1" s="52"/>
      <c r="F1" s="12" t="s">
        <v>16</v>
      </c>
      <c r="G1" s="2" t="s">
        <v>17</v>
      </c>
      <c r="H1" s="53" t="s">
        <v>96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97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7.7719999999999994</v>
      </c>
      <c r="H6" s="40">
        <v>7.8519999999999994</v>
      </c>
      <c r="I6" s="40">
        <v>43.878</v>
      </c>
      <c r="J6" s="40">
        <v>273.88</v>
      </c>
      <c r="K6" s="41">
        <v>192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3.972</v>
      </c>
      <c r="H8" s="43">
        <v>3.8</v>
      </c>
      <c r="I8" s="43">
        <v>9.104000000000001</v>
      </c>
      <c r="J8" s="43">
        <v>87.520000000000024</v>
      </c>
      <c r="K8" s="44">
        <v>415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4.5</v>
      </c>
      <c r="H9" s="43">
        <v>1.74</v>
      </c>
      <c r="I9" s="43">
        <v>30.84</v>
      </c>
      <c r="J9" s="43">
        <v>157.19999999999999</v>
      </c>
      <c r="K9" s="44">
        <v>18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10</v>
      </c>
      <c r="G11" s="43">
        <v>2.3199999999999998</v>
      </c>
      <c r="H11" s="43">
        <v>2.95</v>
      </c>
      <c r="I11" s="43">
        <v>0</v>
      </c>
      <c r="J11" s="43">
        <v>36.4</v>
      </c>
      <c r="K11" s="44">
        <v>16</v>
      </c>
      <c r="L11" s="43"/>
    </row>
    <row r="12" spans="1:12" ht="15">
      <c r="A12" s="23"/>
      <c r="B12" s="15"/>
      <c r="C12" s="11"/>
      <c r="D12" s="6"/>
      <c r="E12" s="42" t="s">
        <v>43</v>
      </c>
      <c r="F12" s="43">
        <v>40</v>
      </c>
      <c r="G12" s="43">
        <v>3</v>
      </c>
      <c r="H12" s="43">
        <v>3.92</v>
      </c>
      <c r="I12" s="43">
        <v>29.76</v>
      </c>
      <c r="J12" s="43">
        <v>166.8</v>
      </c>
      <c r="K12" s="44"/>
      <c r="L12" s="43">
        <v>84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21.564</v>
      </c>
      <c r="H13" s="19">
        <f t="shared" si="0"/>
        <v>20.262</v>
      </c>
      <c r="I13" s="19">
        <f t="shared" si="0"/>
        <v>113.58200000000001</v>
      </c>
      <c r="J13" s="19">
        <f t="shared" si="0"/>
        <v>721.8</v>
      </c>
      <c r="K13" s="25"/>
      <c r="L13" s="19">
        <f t="shared" ref="L13" si="1">SUM(L6:L12)</f>
        <v>84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0.63</v>
      </c>
      <c r="H14" s="43">
        <v>2.4924000000000004</v>
      </c>
      <c r="I14" s="43">
        <v>6.2202000000000011</v>
      </c>
      <c r="J14" s="43">
        <v>50.580000000000013</v>
      </c>
      <c r="K14" s="44">
        <v>43</v>
      </c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2.008</v>
      </c>
      <c r="H15" s="43">
        <v>3.532</v>
      </c>
      <c r="I15" s="43">
        <v>12.52</v>
      </c>
      <c r="J15" s="43">
        <v>90.08</v>
      </c>
      <c r="K15" s="44">
        <v>156</v>
      </c>
      <c r="L15" s="43"/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240</v>
      </c>
      <c r="G16" s="43">
        <v>26.7196</v>
      </c>
      <c r="H16" s="43">
        <v>24.643599999999996</v>
      </c>
      <c r="I16" s="43">
        <v>30.048100000000005</v>
      </c>
      <c r="J16" s="43">
        <v>435.0449999999999</v>
      </c>
      <c r="K16" s="44">
        <v>334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0.48</v>
      </c>
      <c r="H18" s="43">
        <v>3.5999999999999997E-2</v>
      </c>
      <c r="I18" s="43">
        <v>14.832000000000001</v>
      </c>
      <c r="J18" s="43">
        <v>60.72</v>
      </c>
      <c r="K18" s="44">
        <v>638</v>
      </c>
      <c r="L18" s="43"/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</v>
      </c>
      <c r="H19" s="43">
        <v>1.1599999999999999</v>
      </c>
      <c r="I19" s="43">
        <v>20.56</v>
      </c>
      <c r="J19" s="43">
        <v>104.8</v>
      </c>
      <c r="K19" s="44">
        <v>18</v>
      </c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92.8</v>
      </c>
      <c r="K20" s="44">
        <v>19</v>
      </c>
      <c r="L20" s="43">
        <v>120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35.077599999999997</v>
      </c>
      <c r="H23" s="19">
        <f t="shared" si="2"/>
        <v>32.303999999999995</v>
      </c>
      <c r="I23" s="19">
        <f t="shared" si="2"/>
        <v>103.94030000000001</v>
      </c>
      <c r="J23" s="19">
        <f t="shared" si="2"/>
        <v>834.02499999999986</v>
      </c>
      <c r="K23" s="25"/>
      <c r="L23" s="19">
        <f t="shared" ref="L23" si="3">SUM(L14:L22)</f>
        <v>120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1290</v>
      </c>
      <c r="G24" s="32">
        <f t="shared" ref="G24:J24" si="4">G13+G23</f>
        <v>56.641599999999997</v>
      </c>
      <c r="H24" s="32">
        <f t="shared" si="4"/>
        <v>52.565999999999995</v>
      </c>
      <c r="I24" s="32">
        <f t="shared" si="4"/>
        <v>217.52230000000003</v>
      </c>
      <c r="J24" s="32">
        <f t="shared" si="4"/>
        <v>1555.8249999999998</v>
      </c>
      <c r="K24" s="32"/>
      <c r="L24" s="32">
        <f t="shared" ref="L24" si="5">L13+L23</f>
        <v>204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33.64</v>
      </c>
      <c r="H25" s="40">
        <v>20.57</v>
      </c>
      <c r="I25" s="40">
        <v>31.545000000000002</v>
      </c>
      <c r="J25" s="40">
        <v>445.85000000000008</v>
      </c>
      <c r="K25" s="41">
        <v>241</v>
      </c>
      <c r="L25" s="40"/>
    </row>
    <row r="26" spans="1:12" ht="15">
      <c r="A26" s="14"/>
      <c r="B26" s="15"/>
      <c r="C26" s="11"/>
      <c r="D26" s="6"/>
      <c r="E26" s="42" t="s">
        <v>50</v>
      </c>
      <c r="F26" s="43">
        <v>50</v>
      </c>
      <c r="G26" s="43">
        <v>0.39</v>
      </c>
      <c r="H26" s="43">
        <v>2.2499999999999999E-2</v>
      </c>
      <c r="I26" s="43">
        <v>33.795000000000002</v>
      </c>
      <c r="J26" s="43">
        <v>137.1</v>
      </c>
      <c r="K26" s="44">
        <v>335</v>
      </c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3.6000000000000004E-2</v>
      </c>
      <c r="H27" s="43">
        <v>4.0000000000000001E-3</v>
      </c>
      <c r="I27" s="43">
        <v>8.1120000000000001</v>
      </c>
      <c r="J27" s="43">
        <v>33.28</v>
      </c>
      <c r="K27" s="44">
        <v>377</v>
      </c>
      <c r="L27" s="43"/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1.1599999999999999</v>
      </c>
      <c r="I28" s="43">
        <v>20.56</v>
      </c>
      <c r="J28" s="43">
        <v>104.8</v>
      </c>
      <c r="K28" s="44">
        <v>18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42</v>
      </c>
      <c r="F30" s="43">
        <v>10</v>
      </c>
      <c r="G30" s="43">
        <v>2.3199999999999998</v>
      </c>
      <c r="H30" s="43">
        <v>2.95</v>
      </c>
      <c r="I30" s="43">
        <v>0</v>
      </c>
      <c r="J30" s="43">
        <v>36.4</v>
      </c>
      <c r="K30" s="44">
        <v>16</v>
      </c>
      <c r="L30" s="43">
        <v>84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39.386000000000003</v>
      </c>
      <c r="H32" s="19">
        <f t="shared" ref="H32" si="7">SUM(H25:H31)</f>
        <v>24.706500000000002</v>
      </c>
      <c r="I32" s="19">
        <f t="shared" ref="I32" si="8">SUM(I25:I31)</f>
        <v>94.012</v>
      </c>
      <c r="J32" s="19">
        <f t="shared" ref="J32:L32" si="9">SUM(J25:J31)</f>
        <v>757.43</v>
      </c>
      <c r="K32" s="25"/>
      <c r="L32" s="19">
        <f t="shared" si="9"/>
        <v>84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0.72</v>
      </c>
      <c r="H33" s="43">
        <v>2.82</v>
      </c>
      <c r="I33" s="43">
        <v>4.62</v>
      </c>
      <c r="J33" s="43">
        <v>46.8</v>
      </c>
      <c r="K33" s="44">
        <v>25</v>
      </c>
      <c r="L33" s="43"/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1.6892000000000003</v>
      </c>
      <c r="H34" s="43">
        <v>3.0340000000000003</v>
      </c>
      <c r="I34" s="43">
        <v>9.3049999999999997</v>
      </c>
      <c r="J34" s="43">
        <v>71.478000000000009</v>
      </c>
      <c r="K34" s="44">
        <v>119</v>
      </c>
      <c r="L34" s="43"/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12.124619999999998</v>
      </c>
      <c r="H35" s="43">
        <v>11.619000000000002</v>
      </c>
      <c r="I35" s="43">
        <v>3.4740000000000002</v>
      </c>
      <c r="J35" s="43">
        <v>164.15459999999999</v>
      </c>
      <c r="K35" s="44">
        <v>282</v>
      </c>
      <c r="L35" s="43"/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6.3233999999999995</v>
      </c>
      <c r="H36" s="43">
        <v>5.3591999999999995</v>
      </c>
      <c r="I36" s="43">
        <v>28.5289</v>
      </c>
      <c r="J36" s="43">
        <v>187.352</v>
      </c>
      <c r="K36" s="44">
        <v>341</v>
      </c>
      <c r="L36" s="43"/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0.12</v>
      </c>
      <c r="H37" s="43">
        <v>0.12</v>
      </c>
      <c r="I37" s="43">
        <v>22.92</v>
      </c>
      <c r="J37" s="43">
        <v>93.9</v>
      </c>
      <c r="K37" s="44">
        <v>451</v>
      </c>
      <c r="L37" s="43"/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20</v>
      </c>
      <c r="G38" s="43">
        <v>1.5</v>
      </c>
      <c r="H38" s="43">
        <v>0.57999999999999996</v>
      </c>
      <c r="I38" s="43">
        <v>10.28</v>
      </c>
      <c r="J38" s="43">
        <v>52.4</v>
      </c>
      <c r="K38" s="44">
        <v>18</v>
      </c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92.8</v>
      </c>
      <c r="K39" s="44">
        <v>19</v>
      </c>
      <c r="L39" s="43">
        <v>120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24.717219999999998</v>
      </c>
      <c r="H42" s="19">
        <f t="shared" ref="H42" si="11">SUM(H33:H41)</f>
        <v>23.972200000000001</v>
      </c>
      <c r="I42" s="19">
        <f t="shared" ref="I42" si="12">SUM(I33:I41)</f>
        <v>98.887900000000016</v>
      </c>
      <c r="J42" s="19">
        <f t="shared" ref="J42:L42" si="13">SUM(J33:J41)</f>
        <v>708.88459999999986</v>
      </c>
      <c r="K42" s="25"/>
      <c r="L42" s="19">
        <f t="shared" si="13"/>
        <v>120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1260</v>
      </c>
      <c r="G43" s="32">
        <f t="shared" ref="G43" si="14">G32+G42</f>
        <v>64.103219999999993</v>
      </c>
      <c r="H43" s="32">
        <f t="shared" ref="H43" si="15">H32+H42</f>
        <v>48.678700000000006</v>
      </c>
      <c r="I43" s="32">
        <f t="shared" ref="I43" si="16">I32+I42</f>
        <v>192.8999</v>
      </c>
      <c r="J43" s="32">
        <f t="shared" ref="J43:L43" si="17">J32+J42</f>
        <v>1466.3145999999997</v>
      </c>
      <c r="K43" s="32"/>
      <c r="L43" s="32">
        <f t="shared" si="17"/>
        <v>204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180</v>
      </c>
      <c r="G44" s="40">
        <v>3.9888000000000003</v>
      </c>
      <c r="H44" s="40">
        <v>4.3542000000000005</v>
      </c>
      <c r="I44" s="40">
        <v>21.854699999999998</v>
      </c>
      <c r="J44" s="40">
        <v>142.66800000000001</v>
      </c>
      <c r="K44" s="41">
        <v>196</v>
      </c>
      <c r="L44" s="40"/>
    </row>
    <row r="45" spans="1:12" ht="15">
      <c r="A45" s="23"/>
      <c r="B45" s="15"/>
      <c r="C45" s="11"/>
      <c r="D45" s="6"/>
      <c r="E45" s="42" t="s">
        <v>42</v>
      </c>
      <c r="F45" s="43">
        <v>20</v>
      </c>
      <c r="G45" s="43">
        <v>4.6399999999999997</v>
      </c>
      <c r="H45" s="43">
        <v>5.9</v>
      </c>
      <c r="I45" s="43">
        <v>0</v>
      </c>
      <c r="J45" s="43">
        <v>72.8</v>
      </c>
      <c r="K45" s="44">
        <v>16</v>
      </c>
      <c r="L45" s="43"/>
    </row>
    <row r="46" spans="1:12" ht="1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3.9008000000000003</v>
      </c>
      <c r="H46" s="43">
        <v>3.8431999999999999</v>
      </c>
      <c r="I46" s="43">
        <v>13.666000000000002</v>
      </c>
      <c r="J46" s="43">
        <v>104.52879999999999</v>
      </c>
      <c r="K46" s="44">
        <v>419</v>
      </c>
      <c r="L46" s="43"/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1.1599999999999999</v>
      </c>
      <c r="I47" s="43">
        <v>20.56</v>
      </c>
      <c r="J47" s="43">
        <v>104.8</v>
      </c>
      <c r="K47" s="44">
        <v>18</v>
      </c>
      <c r="L47" s="43"/>
    </row>
    <row r="48" spans="1:12" ht="15">
      <c r="A48" s="23"/>
      <c r="B48" s="15"/>
      <c r="C48" s="11"/>
      <c r="D48" s="7" t="s">
        <v>24</v>
      </c>
      <c r="E48" s="42" t="s">
        <v>58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403</v>
      </c>
      <c r="L48" s="43">
        <v>84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15.929600000000001</v>
      </c>
      <c r="H51" s="19">
        <f t="shared" ref="H51" si="19">SUM(H44:H50)</f>
        <v>15.657400000000001</v>
      </c>
      <c r="I51" s="19">
        <f t="shared" ref="I51" si="20">SUM(I44:I50)</f>
        <v>65.88069999999999</v>
      </c>
      <c r="J51" s="19">
        <f t="shared" ref="J51:L51" si="21">SUM(J44:J50)</f>
        <v>471.79680000000002</v>
      </c>
      <c r="K51" s="25"/>
      <c r="L51" s="19">
        <f t="shared" si="21"/>
        <v>84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98</v>
      </c>
      <c r="F52" s="43">
        <v>60</v>
      </c>
      <c r="G52" s="43">
        <v>0.48</v>
      </c>
      <c r="H52" s="43">
        <v>0.06</v>
      </c>
      <c r="I52" s="43">
        <v>1.5</v>
      </c>
      <c r="J52" s="43">
        <v>8.4</v>
      </c>
      <c r="K52" s="44">
        <v>37</v>
      </c>
      <c r="L52" s="43"/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4.3600000000000003</v>
      </c>
      <c r="H53" s="43">
        <v>7.1039999999999983</v>
      </c>
      <c r="I53" s="43">
        <v>15.712</v>
      </c>
      <c r="J53" s="43">
        <v>144.4</v>
      </c>
      <c r="K53" s="44">
        <v>132</v>
      </c>
      <c r="L53" s="43"/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23.678100000000001</v>
      </c>
      <c r="H54" s="43">
        <v>24.070499999999996</v>
      </c>
      <c r="I54" s="43">
        <v>14.4108</v>
      </c>
      <c r="J54" s="43">
        <v>355.72500000000002</v>
      </c>
      <c r="K54" s="44">
        <v>318</v>
      </c>
      <c r="L54" s="43"/>
    </row>
    <row r="55" spans="1:12" ht="1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3.2430000000000003</v>
      </c>
      <c r="H55" s="43">
        <v>6.1829999999999998</v>
      </c>
      <c r="I55" s="43">
        <v>10.530750000000001</v>
      </c>
      <c r="J55" s="43">
        <v>112.92750000000002</v>
      </c>
      <c r="K55" s="44">
        <v>343</v>
      </c>
      <c r="L55" s="43"/>
    </row>
    <row r="56" spans="1:12" ht="1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0.16600000000000001</v>
      </c>
      <c r="H56" s="43">
        <v>6.4000000000000001E-2</v>
      </c>
      <c r="I56" s="43">
        <v>14.080000000000002</v>
      </c>
      <c r="J56" s="43">
        <v>57.74</v>
      </c>
      <c r="K56" s="44">
        <v>430</v>
      </c>
      <c r="L56" s="43"/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1.1599999999999999</v>
      </c>
      <c r="I57" s="43">
        <v>20.56</v>
      </c>
      <c r="J57" s="43">
        <v>104.8</v>
      </c>
      <c r="K57" s="44">
        <v>18</v>
      </c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92.8</v>
      </c>
      <c r="K58" s="44">
        <v>19</v>
      </c>
      <c r="L58" s="43">
        <v>120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37.167099999999998</v>
      </c>
      <c r="H61" s="19">
        <f t="shared" ref="H61" si="23">SUM(H52:H60)</f>
        <v>39.081499999999984</v>
      </c>
      <c r="I61" s="19">
        <f t="shared" ref="I61" si="24">SUM(I52:I60)</f>
        <v>96.553550000000001</v>
      </c>
      <c r="J61" s="19">
        <f t="shared" ref="J61:L61" si="25">SUM(J52:J60)</f>
        <v>876.79250000000002</v>
      </c>
      <c r="K61" s="25"/>
      <c r="L61" s="19">
        <f t="shared" si="25"/>
        <v>120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1320</v>
      </c>
      <c r="G62" s="32">
        <f t="shared" ref="G62" si="26">G51+G61</f>
        <v>53.096699999999998</v>
      </c>
      <c r="H62" s="32">
        <f t="shared" ref="H62" si="27">H51+H61</f>
        <v>54.738899999999987</v>
      </c>
      <c r="I62" s="32">
        <f t="shared" ref="I62" si="28">I51+I61</f>
        <v>162.43424999999999</v>
      </c>
      <c r="J62" s="32">
        <f t="shared" ref="J62:L62" si="29">J51+J61</f>
        <v>1348.5893000000001</v>
      </c>
      <c r="K62" s="32"/>
      <c r="L62" s="32">
        <f t="shared" si="29"/>
        <v>204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20.882000000000001</v>
      </c>
      <c r="H63" s="40">
        <v>22.470000000000006</v>
      </c>
      <c r="I63" s="40">
        <v>3.9019999999999997</v>
      </c>
      <c r="J63" s="40">
        <v>301.42</v>
      </c>
      <c r="K63" s="41">
        <v>232</v>
      </c>
      <c r="L63" s="40"/>
    </row>
    <row r="64" spans="1:12" ht="15">
      <c r="A64" s="23"/>
      <c r="B64" s="15"/>
      <c r="C64" s="11"/>
      <c r="D64" s="6"/>
      <c r="E64" s="42" t="s">
        <v>43</v>
      </c>
      <c r="F64" s="43">
        <v>40</v>
      </c>
      <c r="G64" s="43">
        <v>3</v>
      </c>
      <c r="H64" s="43">
        <v>3.92</v>
      </c>
      <c r="I64" s="43">
        <v>29.76</v>
      </c>
      <c r="J64" s="43">
        <v>166.8</v>
      </c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3.972</v>
      </c>
      <c r="H65" s="43">
        <v>3.8</v>
      </c>
      <c r="I65" s="43">
        <v>9.104000000000001</v>
      </c>
      <c r="J65" s="43">
        <v>87.520000000000024</v>
      </c>
      <c r="K65" s="44">
        <v>415</v>
      </c>
      <c r="L65" s="43"/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4.5</v>
      </c>
      <c r="H66" s="43">
        <v>1.74</v>
      </c>
      <c r="I66" s="43">
        <v>30.84</v>
      </c>
      <c r="J66" s="43">
        <v>157.19999999999999</v>
      </c>
      <c r="K66" s="44">
        <v>18</v>
      </c>
      <c r="L66" s="43">
        <v>84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32.353999999999999</v>
      </c>
      <c r="H70" s="19">
        <f t="shared" ref="H70" si="31">SUM(H63:H69)</f>
        <v>31.930000000000007</v>
      </c>
      <c r="I70" s="19">
        <f t="shared" ref="I70" si="32">SUM(I63:I69)</f>
        <v>73.605999999999995</v>
      </c>
      <c r="J70" s="19">
        <f t="shared" ref="J70:L70" si="33">SUM(J63:J69)</f>
        <v>712.94</v>
      </c>
      <c r="K70" s="25"/>
      <c r="L70" s="19">
        <f t="shared" si="33"/>
        <v>84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1.7260000000000002</v>
      </c>
      <c r="H71" s="43">
        <v>4.4252000000000002</v>
      </c>
      <c r="I71" s="43">
        <v>6.1075999999999997</v>
      </c>
      <c r="J71" s="43">
        <v>71.427999999999997</v>
      </c>
      <c r="K71" s="44">
        <v>94</v>
      </c>
      <c r="L71" s="43"/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2.0680000000000001</v>
      </c>
      <c r="H72" s="43">
        <v>4.1050000000000004</v>
      </c>
      <c r="I72" s="43">
        <v>10.992000000000001</v>
      </c>
      <c r="J72" s="43">
        <v>89.39</v>
      </c>
      <c r="K72" s="44">
        <v>137</v>
      </c>
      <c r="L72" s="43"/>
    </row>
    <row r="73" spans="1:12" ht="15">
      <c r="A73" s="23"/>
      <c r="B73" s="15"/>
      <c r="C73" s="11"/>
      <c r="D73" s="7" t="s">
        <v>28</v>
      </c>
      <c r="E73" s="42" t="s">
        <v>67</v>
      </c>
      <c r="F73" s="43">
        <v>240</v>
      </c>
      <c r="G73" s="43">
        <v>24.776399999999999</v>
      </c>
      <c r="H73" s="43">
        <v>14.538</v>
      </c>
      <c r="I73" s="43">
        <v>30.857999999999997</v>
      </c>
      <c r="J73" s="43">
        <v>354.67199999999997</v>
      </c>
      <c r="K73" s="44">
        <v>249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47</v>
      </c>
      <c r="F75" s="43">
        <v>200</v>
      </c>
      <c r="G75" s="43">
        <v>0.48</v>
      </c>
      <c r="H75" s="43">
        <v>3.5999999999999997E-2</v>
      </c>
      <c r="I75" s="43">
        <v>14.832000000000001</v>
      </c>
      <c r="J75" s="43">
        <v>60.72</v>
      </c>
      <c r="K75" s="44">
        <v>638</v>
      </c>
      <c r="L75" s="43"/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60</v>
      </c>
      <c r="G76" s="43">
        <v>4.5</v>
      </c>
      <c r="H76" s="43">
        <v>1.74</v>
      </c>
      <c r="I76" s="43">
        <v>30.84</v>
      </c>
      <c r="J76" s="43">
        <v>157.19999999999999</v>
      </c>
      <c r="K76" s="44">
        <v>18</v>
      </c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92.8</v>
      </c>
      <c r="K77" s="44">
        <v>19</v>
      </c>
      <c r="L77" s="43">
        <v>120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35.790399999999998</v>
      </c>
      <c r="H80" s="19">
        <f t="shared" ref="H80" si="35">SUM(H71:H79)</f>
        <v>25.284200000000002</v>
      </c>
      <c r="I80" s="19">
        <f t="shared" ref="I80" si="36">SUM(I71:I79)</f>
        <v>113.3896</v>
      </c>
      <c r="J80" s="19">
        <f t="shared" ref="J80:L80" si="37">SUM(J71:J79)</f>
        <v>826.21</v>
      </c>
      <c r="K80" s="25"/>
      <c r="L80" s="19">
        <f t="shared" si="37"/>
        <v>120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1300</v>
      </c>
      <c r="G81" s="32">
        <f t="shared" ref="G81" si="38">G70+G80</f>
        <v>68.14439999999999</v>
      </c>
      <c r="H81" s="32">
        <f t="shared" ref="H81" si="39">H70+H80</f>
        <v>57.214200000000005</v>
      </c>
      <c r="I81" s="32">
        <f t="shared" ref="I81" si="40">I70+I80</f>
        <v>186.9956</v>
      </c>
      <c r="J81" s="32">
        <f t="shared" ref="J81:L81" si="41">J70+J80</f>
        <v>1539.15</v>
      </c>
      <c r="K81" s="32"/>
      <c r="L81" s="32">
        <f t="shared" si="41"/>
        <v>204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5.8979999999999997</v>
      </c>
      <c r="H82" s="40">
        <v>8.5</v>
      </c>
      <c r="I82" s="40">
        <v>27.753999999999998</v>
      </c>
      <c r="J82" s="40">
        <v>211.44</v>
      </c>
      <c r="K82" s="41">
        <v>199</v>
      </c>
      <c r="L82" s="40"/>
    </row>
    <row r="83" spans="1:12" ht="15">
      <c r="A83" s="23"/>
      <c r="B83" s="15"/>
      <c r="C83" s="11"/>
      <c r="D83" s="6"/>
      <c r="E83" s="42" t="s">
        <v>43</v>
      </c>
      <c r="F83" s="43">
        <v>40</v>
      </c>
      <c r="G83" s="43">
        <v>3</v>
      </c>
      <c r="H83" s="43">
        <v>3.92</v>
      </c>
      <c r="I83" s="43">
        <v>29.76</v>
      </c>
      <c r="J83" s="43">
        <v>166.8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4.3920000000000003</v>
      </c>
      <c r="H84" s="43">
        <v>4.04</v>
      </c>
      <c r="I84" s="43">
        <v>16.417999999999999</v>
      </c>
      <c r="J84" s="43">
        <v>122.9</v>
      </c>
      <c r="K84" s="44">
        <v>418</v>
      </c>
      <c r="L84" s="43"/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1.1599999999999999</v>
      </c>
      <c r="I85" s="43">
        <v>20.56</v>
      </c>
      <c r="J85" s="43">
        <v>104.8</v>
      </c>
      <c r="K85" s="44">
        <v>18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42</v>
      </c>
      <c r="F87" s="43">
        <v>20</v>
      </c>
      <c r="G87" s="43">
        <v>4.6399999999999997</v>
      </c>
      <c r="H87" s="43">
        <v>5.9</v>
      </c>
      <c r="I87" s="43">
        <v>0</v>
      </c>
      <c r="J87" s="43">
        <v>72.8</v>
      </c>
      <c r="K87" s="44">
        <v>16</v>
      </c>
      <c r="L87" s="43">
        <v>84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20.93</v>
      </c>
      <c r="H89" s="19">
        <f t="shared" ref="H89" si="43">SUM(H82:H88)</f>
        <v>23.520000000000003</v>
      </c>
      <c r="I89" s="19">
        <f t="shared" ref="I89" si="44">SUM(I82:I88)</f>
        <v>94.49199999999999</v>
      </c>
      <c r="J89" s="19">
        <f t="shared" ref="J89:L89" si="45">SUM(J82:J88)</f>
        <v>678.7399999999999</v>
      </c>
      <c r="K89" s="25"/>
      <c r="L89" s="19">
        <f t="shared" si="45"/>
        <v>84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0.30995999999999996</v>
      </c>
      <c r="H90" s="43">
        <v>2.1785040000000002</v>
      </c>
      <c r="I90" s="43">
        <v>1.818432</v>
      </c>
      <c r="J90" s="43">
        <v>28.097280000000001</v>
      </c>
      <c r="K90" s="44">
        <v>82</v>
      </c>
      <c r="L90" s="43"/>
    </row>
    <row r="91" spans="1:12" ht="1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3.9560000000000004</v>
      </c>
      <c r="H91" s="43">
        <v>3.4610000000000003</v>
      </c>
      <c r="I91" s="43">
        <v>14.308</v>
      </c>
      <c r="J91" s="43">
        <v>105.57</v>
      </c>
      <c r="K91" s="44">
        <v>135</v>
      </c>
      <c r="L91" s="43"/>
    </row>
    <row r="92" spans="1:12" ht="15">
      <c r="A92" s="23"/>
      <c r="B92" s="15"/>
      <c r="C92" s="11"/>
      <c r="D92" s="7" t="s">
        <v>28</v>
      </c>
      <c r="E92" s="42" t="s">
        <v>72</v>
      </c>
      <c r="F92" s="43">
        <v>240</v>
      </c>
      <c r="G92" s="43">
        <v>22.886399999999995</v>
      </c>
      <c r="H92" s="43">
        <v>36.587999999999994</v>
      </c>
      <c r="I92" s="43">
        <v>48.863999999999997</v>
      </c>
      <c r="J92" s="43">
        <v>510.24</v>
      </c>
      <c r="K92" s="44">
        <v>504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2</v>
      </c>
      <c r="H94" s="43">
        <v>0.2</v>
      </c>
      <c r="I94" s="43">
        <v>20.2</v>
      </c>
      <c r="J94" s="43">
        <v>92</v>
      </c>
      <c r="K94" s="44">
        <v>484</v>
      </c>
      <c r="L94" s="43"/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20</v>
      </c>
      <c r="G95" s="43">
        <v>1.5</v>
      </c>
      <c r="H95" s="43">
        <v>0.57999999999999996</v>
      </c>
      <c r="I95" s="43">
        <v>10.28</v>
      </c>
      <c r="J95" s="43">
        <v>52.4</v>
      </c>
      <c r="K95" s="44">
        <v>18</v>
      </c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1.1200000000000001</v>
      </c>
      <c r="H96" s="43">
        <v>0.22</v>
      </c>
      <c r="I96" s="43">
        <v>9.8800000000000008</v>
      </c>
      <c r="J96" s="43">
        <v>46.4</v>
      </c>
      <c r="K96" s="44">
        <v>19</v>
      </c>
      <c r="L96" s="43">
        <v>120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31.772359999999995</v>
      </c>
      <c r="H99" s="19">
        <f t="shared" ref="H99" si="47">SUM(H90:H98)</f>
        <v>43.227503999999996</v>
      </c>
      <c r="I99" s="19">
        <f t="shared" ref="I99" si="48">SUM(I90:I98)</f>
        <v>105.350432</v>
      </c>
      <c r="J99" s="19">
        <f t="shared" ref="J99:L99" si="49">SUM(J90:J98)</f>
        <v>834.70727999999997</v>
      </c>
      <c r="K99" s="25"/>
      <c r="L99" s="19">
        <f t="shared" si="49"/>
        <v>120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1240</v>
      </c>
      <c r="G100" s="32">
        <f t="shared" ref="G100" si="50">G89+G99</f>
        <v>52.702359999999999</v>
      </c>
      <c r="H100" s="32">
        <f t="shared" ref="H100" si="51">H89+H99</f>
        <v>66.747503999999992</v>
      </c>
      <c r="I100" s="32">
        <f t="shared" ref="I100" si="52">I89+I99</f>
        <v>199.84243199999997</v>
      </c>
      <c r="J100" s="32">
        <f t="shared" ref="J100:L100" si="53">J89+J99</f>
        <v>1513.4472799999999</v>
      </c>
      <c r="K100" s="32"/>
      <c r="L100" s="32">
        <f t="shared" si="53"/>
        <v>204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6.14</v>
      </c>
      <c r="H101" s="40">
        <v>6.944</v>
      </c>
      <c r="I101" s="40">
        <v>43.36</v>
      </c>
      <c r="J101" s="40">
        <v>253.73199999999997</v>
      </c>
      <c r="K101" s="41">
        <v>202</v>
      </c>
      <c r="L101" s="40"/>
    </row>
    <row r="102" spans="1:12" ht="15">
      <c r="A102" s="23"/>
      <c r="B102" s="15"/>
      <c r="C102" s="11"/>
      <c r="D102" s="6"/>
      <c r="E102" s="42" t="s">
        <v>75</v>
      </c>
      <c r="F102" s="43">
        <v>50</v>
      </c>
      <c r="G102" s="43">
        <v>6.2019500000000001</v>
      </c>
      <c r="H102" s="43">
        <v>3.7059499999999996</v>
      </c>
      <c r="I102" s="43">
        <v>21.496599999999997</v>
      </c>
      <c r="J102" s="43">
        <v>144.041</v>
      </c>
      <c r="K102" s="44">
        <v>559</v>
      </c>
      <c r="L102" s="43"/>
    </row>
    <row r="103" spans="1:12" ht="1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3.6000000000000004E-2</v>
      </c>
      <c r="H103" s="43">
        <v>4.0000000000000001E-3</v>
      </c>
      <c r="I103" s="43">
        <v>8.1120000000000001</v>
      </c>
      <c r="J103" s="43">
        <v>33.28</v>
      </c>
      <c r="K103" s="44">
        <v>377</v>
      </c>
      <c r="L103" s="43"/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4.5</v>
      </c>
      <c r="H104" s="43">
        <v>1.74</v>
      </c>
      <c r="I104" s="43">
        <v>30.84</v>
      </c>
      <c r="J104" s="43">
        <v>157.19999999999999</v>
      </c>
      <c r="K104" s="44">
        <v>18</v>
      </c>
      <c r="L104" s="43"/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10</v>
      </c>
      <c r="G105" s="43">
        <v>2.3199999999999998</v>
      </c>
      <c r="H105" s="43">
        <v>2.95</v>
      </c>
      <c r="I105" s="43">
        <v>0</v>
      </c>
      <c r="J105" s="43">
        <v>36.4</v>
      </c>
      <c r="K105" s="44">
        <v>16</v>
      </c>
      <c r="L105" s="43">
        <v>84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19.197949999999999</v>
      </c>
      <c r="H108" s="19">
        <f t="shared" si="54"/>
        <v>15.34395</v>
      </c>
      <c r="I108" s="19">
        <f t="shared" si="54"/>
        <v>103.8086</v>
      </c>
      <c r="J108" s="19">
        <f t="shared" si="54"/>
        <v>624.65299999999991</v>
      </c>
      <c r="K108" s="25"/>
      <c r="L108" s="19">
        <f t="shared" ref="L108" si="55">SUM(L101:L107)</f>
        <v>84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60</v>
      </c>
      <c r="G109" s="43">
        <v>0.48</v>
      </c>
      <c r="H109" s="43">
        <v>0.06</v>
      </c>
      <c r="I109" s="43">
        <v>1.5</v>
      </c>
      <c r="J109" s="43">
        <v>8.4</v>
      </c>
      <c r="K109" s="44">
        <v>37</v>
      </c>
      <c r="L109" s="43"/>
    </row>
    <row r="110" spans="1:12" ht="15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2.2360000000000002</v>
      </c>
      <c r="H110" s="43">
        <v>3.2320000000000007</v>
      </c>
      <c r="I110" s="43">
        <v>15.154000000000002</v>
      </c>
      <c r="J110" s="43">
        <v>98.8</v>
      </c>
      <c r="K110" s="44">
        <v>122</v>
      </c>
      <c r="L110" s="43"/>
    </row>
    <row r="111" spans="1:12" ht="1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16.091999999999995</v>
      </c>
      <c r="H111" s="43">
        <v>14.212350000000001</v>
      </c>
      <c r="I111" s="43">
        <v>13.412699999999999</v>
      </c>
      <c r="J111" s="43">
        <v>237.22649999999999</v>
      </c>
      <c r="K111" s="44">
        <v>309</v>
      </c>
      <c r="L111" s="43"/>
    </row>
    <row r="112" spans="1:12" ht="1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2.6016000000000004</v>
      </c>
      <c r="H112" s="43">
        <v>7.7249999999999988</v>
      </c>
      <c r="I112" s="43">
        <v>17.167199999999998</v>
      </c>
      <c r="J112" s="43">
        <v>148.30650000000003</v>
      </c>
      <c r="K112" s="44">
        <v>184</v>
      </c>
      <c r="L112" s="43"/>
    </row>
    <row r="113" spans="1:12" ht="1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0.126</v>
      </c>
      <c r="H113" s="43">
        <v>1.4000000000000002E-2</v>
      </c>
      <c r="I113" s="43">
        <v>22.398000000000003</v>
      </c>
      <c r="J113" s="43">
        <v>92.54</v>
      </c>
      <c r="K113" s="44">
        <v>450</v>
      </c>
      <c r="L113" s="43"/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</v>
      </c>
      <c r="H114" s="43">
        <v>1.1599999999999999</v>
      </c>
      <c r="I114" s="43">
        <v>20.56</v>
      </c>
      <c r="J114" s="43">
        <v>104.8</v>
      </c>
      <c r="K114" s="44">
        <v>18</v>
      </c>
      <c r="L114" s="43"/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2.2400000000000002</v>
      </c>
      <c r="H115" s="43">
        <v>0.44</v>
      </c>
      <c r="I115" s="43">
        <v>19.760000000000002</v>
      </c>
      <c r="J115" s="43">
        <v>92.8</v>
      </c>
      <c r="K115" s="44">
        <v>19</v>
      </c>
      <c r="L115" s="43">
        <v>120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26.775599999999997</v>
      </c>
      <c r="H118" s="19">
        <f t="shared" si="56"/>
        <v>26.843350000000001</v>
      </c>
      <c r="I118" s="19">
        <f t="shared" si="56"/>
        <v>109.95190000000001</v>
      </c>
      <c r="J118" s="19">
        <f t="shared" si="56"/>
        <v>782.87299999999993</v>
      </c>
      <c r="K118" s="25"/>
      <c r="L118" s="19">
        <f t="shared" ref="L118" si="57">SUM(L109:L117)</f>
        <v>120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1300</v>
      </c>
      <c r="G119" s="32">
        <f t="shared" ref="G119" si="58">G108+G118</f>
        <v>45.973549999999996</v>
      </c>
      <c r="H119" s="32">
        <f t="shared" ref="H119" si="59">H108+H118</f>
        <v>42.1873</v>
      </c>
      <c r="I119" s="32">
        <f t="shared" ref="I119" si="60">I108+I118</f>
        <v>213.76050000000001</v>
      </c>
      <c r="J119" s="32">
        <f t="shared" ref="J119:L119" si="61">J108+J118</f>
        <v>1407.5259999999998</v>
      </c>
      <c r="K119" s="32"/>
      <c r="L119" s="32">
        <f t="shared" si="61"/>
        <v>204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200</v>
      </c>
      <c r="G120" s="40">
        <v>4.4320000000000004</v>
      </c>
      <c r="H120" s="40">
        <v>4.8380000000000001</v>
      </c>
      <c r="I120" s="40">
        <v>24.282999999999998</v>
      </c>
      <c r="J120" s="40">
        <v>158.52000000000001</v>
      </c>
      <c r="K120" s="41">
        <v>196</v>
      </c>
      <c r="L120" s="40"/>
    </row>
    <row r="121" spans="1:12" ht="15">
      <c r="A121" s="14"/>
      <c r="B121" s="15"/>
      <c r="C121" s="11"/>
      <c r="D121" s="6"/>
      <c r="E121" s="42" t="s">
        <v>43</v>
      </c>
      <c r="F121" s="43">
        <v>40</v>
      </c>
      <c r="G121" s="43">
        <v>3</v>
      </c>
      <c r="H121" s="43">
        <v>3.92</v>
      </c>
      <c r="I121" s="43">
        <v>29.76</v>
      </c>
      <c r="J121" s="43">
        <v>166.8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2.4</v>
      </c>
      <c r="H122" s="43">
        <v>2.56</v>
      </c>
      <c r="I122" s="43">
        <v>9.7540000000000013</v>
      </c>
      <c r="J122" s="43">
        <v>71.94</v>
      </c>
      <c r="K122" s="44">
        <v>421</v>
      </c>
      <c r="L122" s="43"/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4.5</v>
      </c>
      <c r="H123" s="43">
        <v>1.74</v>
      </c>
      <c r="I123" s="43">
        <v>30.84</v>
      </c>
      <c r="J123" s="43">
        <v>157.19999999999999</v>
      </c>
      <c r="K123" s="44">
        <v>18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42</v>
      </c>
      <c r="F125" s="43">
        <v>10</v>
      </c>
      <c r="G125" s="43">
        <v>2.3199999999999998</v>
      </c>
      <c r="H125" s="43">
        <v>2.95</v>
      </c>
      <c r="I125" s="43">
        <v>0</v>
      </c>
      <c r="J125" s="43">
        <v>36.4</v>
      </c>
      <c r="K125" s="44">
        <v>16</v>
      </c>
      <c r="L125" s="43">
        <v>84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16.652000000000001</v>
      </c>
      <c r="H127" s="19">
        <f t="shared" si="62"/>
        <v>16.007999999999999</v>
      </c>
      <c r="I127" s="19">
        <f t="shared" si="62"/>
        <v>94.637</v>
      </c>
      <c r="J127" s="19">
        <f t="shared" si="62"/>
        <v>590.86</v>
      </c>
      <c r="K127" s="25"/>
      <c r="L127" s="19">
        <f t="shared" ref="L127" si="63">SUM(L120:L126)</f>
        <v>84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60</v>
      </c>
      <c r="G128" s="43">
        <v>1.08</v>
      </c>
      <c r="H128" s="43">
        <v>2.4575999999999998</v>
      </c>
      <c r="I128" s="43">
        <v>3.7191000000000001</v>
      </c>
      <c r="J128" s="43">
        <v>41.966999999999999</v>
      </c>
      <c r="K128" s="44">
        <v>56</v>
      </c>
      <c r="L128" s="43"/>
    </row>
    <row r="129" spans="1:12" ht="15">
      <c r="A129" s="14"/>
      <c r="B129" s="15"/>
      <c r="C129" s="11"/>
      <c r="D129" s="7" t="s">
        <v>27</v>
      </c>
      <c r="E129" s="42" t="s">
        <v>81</v>
      </c>
      <c r="F129" s="43">
        <v>200</v>
      </c>
      <c r="G129" s="43">
        <v>6.1389999999999993</v>
      </c>
      <c r="H129" s="43">
        <v>5.5750000000000002</v>
      </c>
      <c r="I129" s="43">
        <v>10.853999999999999</v>
      </c>
      <c r="J129" s="43">
        <v>109.42</v>
      </c>
      <c r="K129" s="44">
        <v>152</v>
      </c>
      <c r="L129" s="43"/>
    </row>
    <row r="130" spans="1:12" ht="15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13.427999999999997</v>
      </c>
      <c r="H130" s="43">
        <v>9.2456999999999994</v>
      </c>
      <c r="I130" s="43">
        <v>3.7962000000000002</v>
      </c>
      <c r="J130" s="43">
        <v>165.11</v>
      </c>
      <c r="K130" s="44">
        <v>284</v>
      </c>
      <c r="L130" s="43"/>
    </row>
    <row r="131" spans="1:12" ht="15">
      <c r="A131" s="14"/>
      <c r="B131" s="15"/>
      <c r="C131" s="11"/>
      <c r="D131" s="7" t="s">
        <v>29</v>
      </c>
      <c r="E131" s="42" t="s">
        <v>83</v>
      </c>
      <c r="F131" s="43">
        <v>150</v>
      </c>
      <c r="G131" s="43">
        <v>5.835</v>
      </c>
      <c r="H131" s="43">
        <v>6.87</v>
      </c>
      <c r="I131" s="43">
        <v>37.072499999999998</v>
      </c>
      <c r="J131" s="43">
        <v>233.55</v>
      </c>
      <c r="K131" s="44">
        <v>340</v>
      </c>
      <c r="L131" s="43"/>
    </row>
    <row r="132" spans="1:12" ht="1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0.48</v>
      </c>
      <c r="H132" s="43">
        <v>3.5999999999999997E-2</v>
      </c>
      <c r="I132" s="43">
        <v>14.832000000000001</v>
      </c>
      <c r="J132" s="43">
        <v>60.72</v>
      </c>
      <c r="K132" s="44">
        <v>638</v>
      </c>
      <c r="L132" s="43"/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20</v>
      </c>
      <c r="G133" s="43">
        <v>1.5</v>
      </c>
      <c r="H133" s="43">
        <v>0.57999999999999996</v>
      </c>
      <c r="I133" s="43">
        <v>10.28</v>
      </c>
      <c r="J133" s="43">
        <v>52.4</v>
      </c>
      <c r="K133" s="44">
        <v>18</v>
      </c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92.8</v>
      </c>
      <c r="K134" s="44">
        <v>19</v>
      </c>
      <c r="L134" s="43">
        <v>120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30.701999999999998</v>
      </c>
      <c r="H137" s="19">
        <f t="shared" si="64"/>
        <v>25.204300000000003</v>
      </c>
      <c r="I137" s="19">
        <f t="shared" si="64"/>
        <v>100.3138</v>
      </c>
      <c r="J137" s="19">
        <f t="shared" si="64"/>
        <v>755.96699999999998</v>
      </c>
      <c r="K137" s="25"/>
      <c r="L137" s="19">
        <f t="shared" ref="L137" si="65">SUM(L128:L136)</f>
        <v>120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1270</v>
      </c>
      <c r="G138" s="32">
        <f t="shared" ref="G138" si="66">G127+G137</f>
        <v>47.353999999999999</v>
      </c>
      <c r="H138" s="32">
        <f t="shared" ref="H138" si="67">H127+H137</f>
        <v>41.212299999999999</v>
      </c>
      <c r="I138" s="32">
        <f t="shared" ref="I138" si="68">I127+I137</f>
        <v>194.95080000000002</v>
      </c>
      <c r="J138" s="32">
        <f t="shared" ref="J138:L138" si="69">J127+J137</f>
        <v>1346.827</v>
      </c>
      <c r="K138" s="32"/>
      <c r="L138" s="32">
        <f t="shared" si="69"/>
        <v>204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180</v>
      </c>
      <c r="G139" s="40">
        <v>6.4188000000000001</v>
      </c>
      <c r="H139" s="40">
        <v>8.5130999999999997</v>
      </c>
      <c r="I139" s="40">
        <v>22.827600000000004</v>
      </c>
      <c r="J139" s="40">
        <v>193.95000000000005</v>
      </c>
      <c r="K139" s="41">
        <v>191</v>
      </c>
      <c r="L139" s="40"/>
    </row>
    <row r="140" spans="1:12" ht="15">
      <c r="A140" s="23"/>
      <c r="B140" s="15"/>
      <c r="C140" s="11"/>
      <c r="D140" s="6"/>
      <c r="E140" s="42" t="s">
        <v>42</v>
      </c>
      <c r="F140" s="43">
        <v>10</v>
      </c>
      <c r="G140" s="43">
        <v>2.3199999999999998</v>
      </c>
      <c r="H140" s="43">
        <v>2.95</v>
      </c>
      <c r="I140" s="43">
        <v>0</v>
      </c>
      <c r="J140" s="43">
        <v>36.4</v>
      </c>
      <c r="K140" s="44">
        <v>16</v>
      </c>
      <c r="L140" s="43"/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3.9008000000000003</v>
      </c>
      <c r="H141" s="43">
        <v>3.8431999999999999</v>
      </c>
      <c r="I141" s="43">
        <v>13.666000000000002</v>
      </c>
      <c r="J141" s="43">
        <v>104.52879999999999</v>
      </c>
      <c r="K141" s="44">
        <v>419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4.5</v>
      </c>
      <c r="H142" s="43">
        <v>1.74</v>
      </c>
      <c r="I142" s="43">
        <v>30.84</v>
      </c>
      <c r="J142" s="43">
        <v>157.19999999999999</v>
      </c>
      <c r="K142" s="44">
        <v>18</v>
      </c>
      <c r="L142" s="43"/>
    </row>
    <row r="143" spans="1:12" ht="15">
      <c r="A143" s="23"/>
      <c r="B143" s="15"/>
      <c r="C143" s="11"/>
      <c r="D143" s="7" t="s">
        <v>24</v>
      </c>
      <c r="E143" s="42" t="s">
        <v>58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403</v>
      </c>
      <c r="L143" s="43">
        <v>84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17.5396</v>
      </c>
      <c r="H146" s="19">
        <f t="shared" si="70"/>
        <v>17.446299999999997</v>
      </c>
      <c r="I146" s="19">
        <f t="shared" si="70"/>
        <v>77.133600000000001</v>
      </c>
      <c r="J146" s="19">
        <f t="shared" si="70"/>
        <v>539.0788</v>
      </c>
      <c r="K146" s="25"/>
      <c r="L146" s="19">
        <f t="shared" ref="L146" si="71">SUM(L139:L145)</f>
        <v>84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70</v>
      </c>
      <c r="G147" s="43">
        <v>0.84</v>
      </c>
      <c r="H147" s="43">
        <v>3.29</v>
      </c>
      <c r="I147" s="43">
        <v>5.39</v>
      </c>
      <c r="J147" s="43">
        <v>54.6</v>
      </c>
      <c r="K147" s="44">
        <v>25</v>
      </c>
      <c r="L147" s="43"/>
    </row>
    <row r="148" spans="1:12" ht="15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8.3187999999999995</v>
      </c>
      <c r="H148" s="43">
        <v>6.7490000000000006</v>
      </c>
      <c r="I148" s="43">
        <v>11.3682</v>
      </c>
      <c r="J148" s="43">
        <v>129.75799999999998</v>
      </c>
      <c r="K148" s="44">
        <v>121</v>
      </c>
      <c r="L148" s="43"/>
    </row>
    <row r="149" spans="1:12" ht="15">
      <c r="A149" s="23"/>
      <c r="B149" s="15"/>
      <c r="C149" s="11"/>
      <c r="D149" s="7" t="s">
        <v>28</v>
      </c>
      <c r="E149" s="42" t="s">
        <v>87</v>
      </c>
      <c r="F149" s="43">
        <v>100</v>
      </c>
      <c r="G149" s="43">
        <v>20.678000000000008</v>
      </c>
      <c r="H149" s="43">
        <v>4.6970000000000001</v>
      </c>
      <c r="I149" s="43">
        <v>16.588000000000001</v>
      </c>
      <c r="J149" s="43">
        <v>191.48</v>
      </c>
      <c r="K149" s="44">
        <v>256</v>
      </c>
      <c r="L149" s="43"/>
    </row>
    <row r="150" spans="1:12" ht="15">
      <c r="A150" s="23"/>
      <c r="B150" s="15"/>
      <c r="C150" s="11"/>
      <c r="D150" s="7" t="s">
        <v>29</v>
      </c>
      <c r="E150" s="42" t="s">
        <v>88</v>
      </c>
      <c r="F150" s="43">
        <v>190</v>
      </c>
      <c r="G150" s="43">
        <v>4.8715999999999999</v>
      </c>
      <c r="H150" s="43">
        <v>5.6677</v>
      </c>
      <c r="I150" s="43">
        <v>39.377500000000005</v>
      </c>
      <c r="J150" s="43">
        <v>228.43700000000001</v>
      </c>
      <c r="K150" s="44">
        <v>346</v>
      </c>
      <c r="L150" s="43"/>
    </row>
    <row r="151" spans="1:12" ht="15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0.13500000000000001</v>
      </c>
      <c r="H151" s="43">
        <v>3.2000000000000001E-2</v>
      </c>
      <c r="I151" s="43">
        <v>15.428000000000003</v>
      </c>
      <c r="J151" s="43">
        <v>62.150000000000006</v>
      </c>
      <c r="K151" s="44">
        <v>431</v>
      </c>
      <c r="L151" s="43"/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4.5</v>
      </c>
      <c r="H152" s="43">
        <v>1.74</v>
      </c>
      <c r="I152" s="43">
        <v>30.84</v>
      </c>
      <c r="J152" s="43">
        <v>157.19999999999999</v>
      </c>
      <c r="K152" s="44">
        <v>18</v>
      </c>
      <c r="L152" s="43"/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92.8</v>
      </c>
      <c r="K153" s="44">
        <v>19</v>
      </c>
      <c r="L153" s="43">
        <v>120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41.583400000000005</v>
      </c>
      <c r="H156" s="19">
        <f t="shared" si="72"/>
        <v>22.6157</v>
      </c>
      <c r="I156" s="19">
        <f t="shared" si="72"/>
        <v>138.7517</v>
      </c>
      <c r="J156" s="19">
        <f t="shared" si="72"/>
        <v>916.42499999999995</v>
      </c>
      <c r="K156" s="25"/>
      <c r="L156" s="19">
        <f t="shared" ref="L156" si="73">SUM(L147:L155)</f>
        <v>120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1410</v>
      </c>
      <c r="G157" s="32">
        <f t="shared" ref="G157" si="74">G146+G156</f>
        <v>59.123000000000005</v>
      </c>
      <c r="H157" s="32">
        <f t="shared" ref="H157" si="75">H146+H156</f>
        <v>40.061999999999998</v>
      </c>
      <c r="I157" s="32">
        <f t="shared" ref="I157" si="76">I146+I156</f>
        <v>215.8853</v>
      </c>
      <c r="J157" s="32">
        <f t="shared" ref="J157:L157" si="77">J146+J156</f>
        <v>1455.5038</v>
      </c>
      <c r="K157" s="32"/>
      <c r="L157" s="32">
        <f t="shared" si="77"/>
        <v>204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200</v>
      </c>
      <c r="G158" s="40">
        <v>20.882000000000001</v>
      </c>
      <c r="H158" s="40">
        <v>22.470000000000006</v>
      </c>
      <c r="I158" s="40">
        <v>3.9019999999999997</v>
      </c>
      <c r="J158" s="40">
        <v>301.42</v>
      </c>
      <c r="K158" s="41">
        <v>232</v>
      </c>
      <c r="L158" s="40"/>
    </row>
    <row r="159" spans="1:12" ht="15">
      <c r="A159" s="23"/>
      <c r="B159" s="15"/>
      <c r="C159" s="11"/>
      <c r="D159" s="6"/>
      <c r="E159" s="42" t="s">
        <v>75</v>
      </c>
      <c r="F159" s="43">
        <v>50</v>
      </c>
      <c r="G159" s="43">
        <v>4.4310999999999998</v>
      </c>
      <c r="H159" s="43">
        <v>3.7650000000000001</v>
      </c>
      <c r="I159" s="43">
        <v>26.533049999999999</v>
      </c>
      <c r="J159" s="43">
        <v>157.69749999999999</v>
      </c>
      <c r="K159" s="44">
        <v>551</v>
      </c>
      <c r="L159" s="43"/>
    </row>
    <row r="160" spans="1:12" ht="15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0</v>
      </c>
      <c r="H160" s="43">
        <v>0</v>
      </c>
      <c r="I160" s="43">
        <v>5.9940000000000007</v>
      </c>
      <c r="J160" s="43">
        <v>23.94</v>
      </c>
      <c r="K160" s="44">
        <v>420</v>
      </c>
      <c r="L160" s="43"/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60</v>
      </c>
      <c r="G161" s="43">
        <v>4.5</v>
      </c>
      <c r="H161" s="43">
        <v>1.74</v>
      </c>
      <c r="I161" s="43">
        <v>30.84</v>
      </c>
      <c r="J161" s="43">
        <v>157.19999999999999</v>
      </c>
      <c r="K161" s="44">
        <v>18</v>
      </c>
      <c r="L161" s="43">
        <v>84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29.813100000000002</v>
      </c>
      <c r="H165" s="19">
        <f t="shared" si="78"/>
        <v>27.975000000000005</v>
      </c>
      <c r="I165" s="19">
        <f t="shared" si="78"/>
        <v>67.269050000000007</v>
      </c>
      <c r="J165" s="19">
        <f t="shared" si="78"/>
        <v>640.25749999999994</v>
      </c>
      <c r="K165" s="25"/>
      <c r="L165" s="19">
        <f t="shared" ref="L165" si="79">SUM(L158:L164)</f>
        <v>84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60</v>
      </c>
      <c r="G166" s="43">
        <v>1.7260000000000002</v>
      </c>
      <c r="H166" s="43">
        <v>4.4252000000000002</v>
      </c>
      <c r="I166" s="43">
        <v>6.1075999999999997</v>
      </c>
      <c r="J166" s="43">
        <v>71.427999999999997</v>
      </c>
      <c r="K166" s="44">
        <v>94</v>
      </c>
      <c r="L166" s="43"/>
    </row>
    <row r="167" spans="1:12" ht="15">
      <c r="A167" s="23"/>
      <c r="B167" s="15"/>
      <c r="C167" s="11"/>
      <c r="D167" s="7" t="s">
        <v>27</v>
      </c>
      <c r="E167" s="42" t="s">
        <v>91</v>
      </c>
      <c r="F167" s="43">
        <v>200</v>
      </c>
      <c r="G167" s="43">
        <v>5.56</v>
      </c>
      <c r="H167" s="43">
        <v>3.4470000000000005</v>
      </c>
      <c r="I167" s="43">
        <v>11.36</v>
      </c>
      <c r="J167" s="43">
        <v>99.32</v>
      </c>
      <c r="K167" s="44">
        <v>151</v>
      </c>
      <c r="L167" s="43"/>
    </row>
    <row r="168" spans="1:12" ht="15">
      <c r="A168" s="23"/>
      <c r="B168" s="15"/>
      <c r="C168" s="11"/>
      <c r="D168" s="7" t="s">
        <v>28</v>
      </c>
      <c r="E168" s="42" t="s">
        <v>92</v>
      </c>
      <c r="F168" s="43">
        <v>240</v>
      </c>
      <c r="G168" s="43">
        <v>19.282500000000002</v>
      </c>
      <c r="H168" s="43">
        <v>24.097100000000005</v>
      </c>
      <c r="I168" s="43">
        <v>46.920699999999997</v>
      </c>
      <c r="J168" s="43">
        <v>463.92400000000004</v>
      </c>
      <c r="K168" s="44">
        <v>331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93</v>
      </c>
      <c r="F170" s="43">
        <v>200</v>
      </c>
      <c r="G170" s="43">
        <v>7.3200000000000001E-3</v>
      </c>
      <c r="H170" s="43">
        <v>4.4399999999999995E-2</v>
      </c>
      <c r="I170" s="43">
        <v>12.830400000000003</v>
      </c>
      <c r="J170" s="43">
        <v>51.48</v>
      </c>
      <c r="K170" s="44">
        <v>476</v>
      </c>
      <c r="L170" s="43"/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20</v>
      </c>
      <c r="G171" s="43">
        <v>1.5</v>
      </c>
      <c r="H171" s="43">
        <v>0.57999999999999996</v>
      </c>
      <c r="I171" s="43">
        <v>10.28</v>
      </c>
      <c r="J171" s="43">
        <v>52.4</v>
      </c>
      <c r="K171" s="44">
        <v>18</v>
      </c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1.1200000000000001</v>
      </c>
      <c r="H172" s="43">
        <v>0.22</v>
      </c>
      <c r="I172" s="43">
        <v>9.8800000000000008</v>
      </c>
      <c r="J172" s="43">
        <v>46.4</v>
      </c>
      <c r="K172" s="44">
        <v>19</v>
      </c>
      <c r="L172" s="43">
        <v>120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29.195820000000001</v>
      </c>
      <c r="H175" s="19">
        <f t="shared" si="80"/>
        <v>32.813700000000004</v>
      </c>
      <c r="I175" s="19">
        <f t="shared" si="80"/>
        <v>97.378699999999981</v>
      </c>
      <c r="J175" s="19">
        <f t="shared" si="80"/>
        <v>784.952</v>
      </c>
      <c r="K175" s="25"/>
      <c r="L175" s="19">
        <f t="shared" ref="L175" si="81">SUM(L166:L174)</f>
        <v>120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1250</v>
      </c>
      <c r="G176" s="32">
        <f t="shared" ref="G176" si="82">G165+G175</f>
        <v>59.008920000000003</v>
      </c>
      <c r="H176" s="32">
        <f t="shared" ref="H176" si="83">H165+H175</f>
        <v>60.788700000000006</v>
      </c>
      <c r="I176" s="32">
        <f t="shared" ref="I176" si="84">I165+I175</f>
        <v>164.64774999999997</v>
      </c>
      <c r="J176" s="32">
        <f t="shared" ref="J176:L176" si="85">J165+J175</f>
        <v>1425.2094999999999</v>
      </c>
      <c r="K176" s="32"/>
      <c r="L176" s="32">
        <f t="shared" si="85"/>
        <v>204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200</v>
      </c>
      <c r="G177" s="40">
        <v>4.4320000000000004</v>
      </c>
      <c r="H177" s="40">
        <v>4.8380000000000001</v>
      </c>
      <c r="I177" s="40">
        <v>24.282999999999998</v>
      </c>
      <c r="J177" s="40">
        <v>158.52000000000001</v>
      </c>
      <c r="K177" s="41">
        <v>196</v>
      </c>
      <c r="L177" s="40"/>
    </row>
    <row r="178" spans="1:12" ht="15">
      <c r="A178" s="23"/>
      <c r="B178" s="15"/>
      <c r="C178" s="11"/>
      <c r="D178" s="6"/>
      <c r="E178" s="42" t="s">
        <v>42</v>
      </c>
      <c r="F178" s="43">
        <v>20</v>
      </c>
      <c r="G178" s="43">
        <v>4.6399999999999997</v>
      </c>
      <c r="H178" s="43">
        <v>5.9</v>
      </c>
      <c r="I178" s="43">
        <v>0</v>
      </c>
      <c r="J178" s="43">
        <v>72.8</v>
      </c>
      <c r="K178" s="44">
        <v>16</v>
      </c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3.972</v>
      </c>
      <c r="H179" s="43">
        <v>3.8</v>
      </c>
      <c r="I179" s="43">
        <v>9.104000000000001</v>
      </c>
      <c r="J179" s="43">
        <v>87.520000000000024</v>
      </c>
      <c r="K179" s="44">
        <v>415</v>
      </c>
      <c r="L179" s="43"/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1.1599999999999999</v>
      </c>
      <c r="I180" s="43">
        <v>20.56</v>
      </c>
      <c r="J180" s="43">
        <v>104.8</v>
      </c>
      <c r="K180" s="44">
        <v>18</v>
      </c>
      <c r="L180" s="43"/>
    </row>
    <row r="181" spans="1:12" ht="15">
      <c r="A181" s="23"/>
      <c r="B181" s="15"/>
      <c r="C181" s="11"/>
      <c r="D181" s="7" t="s">
        <v>24</v>
      </c>
      <c r="E181" s="42" t="s">
        <v>58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403</v>
      </c>
      <c r="L181" s="43">
        <v>84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16.443999999999996</v>
      </c>
      <c r="H184" s="19">
        <f t="shared" si="86"/>
        <v>16.097999999999999</v>
      </c>
      <c r="I184" s="19">
        <f t="shared" si="86"/>
        <v>63.747</v>
      </c>
      <c r="J184" s="19">
        <f t="shared" si="86"/>
        <v>470.64000000000004</v>
      </c>
      <c r="K184" s="25"/>
      <c r="L184" s="19">
        <f t="shared" ref="L184" si="87">SUM(L177:L183)</f>
        <v>84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0.30995999999999996</v>
      </c>
      <c r="H185" s="43">
        <v>2.1785040000000002</v>
      </c>
      <c r="I185" s="43">
        <v>1.818432</v>
      </c>
      <c r="J185" s="43">
        <v>28.097280000000001</v>
      </c>
      <c r="K185" s="44">
        <v>82</v>
      </c>
      <c r="L185" s="43"/>
    </row>
    <row r="186" spans="1:12" ht="15">
      <c r="A186" s="23"/>
      <c r="B186" s="15"/>
      <c r="C186" s="11"/>
      <c r="D186" s="7" t="s">
        <v>27</v>
      </c>
      <c r="E186" s="42" t="s">
        <v>94</v>
      </c>
      <c r="F186" s="43">
        <v>200</v>
      </c>
      <c r="G186" s="43">
        <v>1.6048</v>
      </c>
      <c r="H186" s="43">
        <v>3.036</v>
      </c>
      <c r="I186" s="43">
        <v>6.7380000000000004</v>
      </c>
      <c r="J186" s="43">
        <v>61.07200000000001</v>
      </c>
      <c r="K186" s="44">
        <v>157</v>
      </c>
      <c r="L186" s="43"/>
    </row>
    <row r="187" spans="1:12" ht="15">
      <c r="A187" s="23"/>
      <c r="B187" s="15"/>
      <c r="C187" s="11"/>
      <c r="D187" s="7" t="s">
        <v>28</v>
      </c>
      <c r="E187" s="42" t="s">
        <v>72</v>
      </c>
      <c r="F187" s="43">
        <v>240</v>
      </c>
      <c r="G187" s="43">
        <v>22.886399999999995</v>
      </c>
      <c r="H187" s="43">
        <v>36.587999999999994</v>
      </c>
      <c r="I187" s="43">
        <v>48.863999999999997</v>
      </c>
      <c r="J187" s="43">
        <v>510.24</v>
      </c>
      <c r="K187" s="44">
        <v>504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2</v>
      </c>
      <c r="H189" s="43">
        <v>0.2</v>
      </c>
      <c r="I189" s="43">
        <v>20.2</v>
      </c>
      <c r="J189" s="43">
        <v>92</v>
      </c>
      <c r="K189" s="44">
        <v>484</v>
      </c>
      <c r="L189" s="43"/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20</v>
      </c>
      <c r="G190" s="43">
        <v>1.5</v>
      </c>
      <c r="H190" s="43">
        <v>0.57999999999999996</v>
      </c>
      <c r="I190" s="43">
        <v>10.28</v>
      </c>
      <c r="J190" s="43">
        <v>52.4</v>
      </c>
      <c r="K190" s="44">
        <v>18</v>
      </c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1.1200000000000001</v>
      </c>
      <c r="H191" s="43">
        <v>0.22</v>
      </c>
      <c r="I191" s="43">
        <v>9.8800000000000008</v>
      </c>
      <c r="J191" s="43">
        <v>46.4</v>
      </c>
      <c r="K191" s="44">
        <v>19</v>
      </c>
      <c r="L191" s="43">
        <v>120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29.421159999999997</v>
      </c>
      <c r="H194" s="19">
        <f t="shared" si="88"/>
        <v>42.802503999999992</v>
      </c>
      <c r="I194" s="19">
        <f t="shared" si="88"/>
        <v>97.78043199999999</v>
      </c>
      <c r="J194" s="19">
        <f t="shared" si="88"/>
        <v>790.20928000000004</v>
      </c>
      <c r="K194" s="25"/>
      <c r="L194" s="19">
        <f t="shared" ref="L194" si="89">SUM(L185:L193)</f>
        <v>120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1300</v>
      </c>
      <c r="G195" s="32">
        <f t="shared" ref="G195" si="90">G184+G194</f>
        <v>45.865159999999989</v>
      </c>
      <c r="H195" s="32">
        <f t="shared" ref="H195" si="91">H184+H194</f>
        <v>58.900503999999991</v>
      </c>
      <c r="I195" s="32">
        <f t="shared" ref="I195" si="92">I184+I194</f>
        <v>161.52743199999998</v>
      </c>
      <c r="J195" s="32">
        <f t="shared" ref="J195:L195" si="93">J184+J194</f>
        <v>1260.8492800000001</v>
      </c>
      <c r="K195" s="32"/>
      <c r="L195" s="32">
        <f t="shared" si="93"/>
        <v>204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55.201290999999991</v>
      </c>
      <c r="H196" s="34">
        <f t="shared" si="94"/>
        <v>52.309610799999994</v>
      </c>
      <c r="I196" s="34">
        <f t="shared" si="94"/>
        <v>191.04662639999998</v>
      </c>
      <c r="J196" s="34">
        <f t="shared" si="94"/>
        <v>1431.924176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2022-05-16T14:23:56Z</dcterms:created>
  <dcterms:modified xsi:type="dcterms:W3CDTF">2024-12-21T10:51:16Z</dcterms:modified>
</cp:coreProperties>
</file>